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15" windowHeight="70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<sst xmlns="http://schemas.openxmlformats.org/spreadsheetml/2006/main" count="184" uniqueCount="83">
  <si>
    <t>Winterpower Mannschaftswertung</t>
  </si>
  <si>
    <t>Schüler B</t>
  </si>
  <si>
    <t>TV Wallersdorf</t>
  </si>
  <si>
    <t>Schreiber Thomas</t>
  </si>
  <si>
    <t>Radlmeier Max</t>
  </si>
  <si>
    <t>Krinner Stefan</t>
  </si>
  <si>
    <t>Sagmeister Ramona</t>
  </si>
  <si>
    <t>FTSV Straubing</t>
  </si>
  <si>
    <t>TSV Deggendorf</t>
  </si>
  <si>
    <t>Steiniger Julia</t>
  </si>
  <si>
    <t>TSV Plattling</t>
  </si>
  <si>
    <t>Hofmeister Michael</t>
  </si>
  <si>
    <t>TSV Regen</t>
  </si>
  <si>
    <t>Kammerer Alexander</t>
  </si>
  <si>
    <t>Feuchtinger Markus</t>
  </si>
  <si>
    <t>Kurras Paul</t>
  </si>
  <si>
    <t>Pöschl Florian</t>
  </si>
  <si>
    <t>Knott Michael</t>
  </si>
  <si>
    <t>Ziegler Sebastian</t>
  </si>
  <si>
    <t>Seidl Carina</t>
  </si>
  <si>
    <t>Schreder Michelle</t>
  </si>
  <si>
    <t>Kronschnabl Carina</t>
  </si>
  <si>
    <t xml:space="preserve"> </t>
  </si>
  <si>
    <t>Schüler C</t>
  </si>
  <si>
    <t>Hochwimmer Phillip</t>
  </si>
  <si>
    <t>Aschenbrenner Tobi</t>
  </si>
  <si>
    <t>Wimmer Birgit</t>
  </si>
  <si>
    <t>Özyigitoglu Hilal</t>
  </si>
  <si>
    <t>TSV Bogen</t>
  </si>
  <si>
    <t>Große Kassandra</t>
  </si>
  <si>
    <t>Beham Sarah</t>
  </si>
  <si>
    <t>Woitalla Julia</t>
  </si>
  <si>
    <t>Kräh Stefanie</t>
  </si>
  <si>
    <t>Janda Patricia</t>
  </si>
  <si>
    <t>Schrutz Franziska</t>
  </si>
  <si>
    <t>nur 1 Junge</t>
  </si>
  <si>
    <t>nur 1 Mädchen</t>
  </si>
  <si>
    <t>Werner Frederic</t>
  </si>
  <si>
    <t>Slakov Wladislav</t>
  </si>
  <si>
    <t>Jordan Johann</t>
  </si>
  <si>
    <t>Schüler D</t>
  </si>
  <si>
    <t>Perlitschke Florian</t>
  </si>
  <si>
    <t>Brunner Fabian</t>
  </si>
  <si>
    <t>Krinner Sandra</t>
  </si>
  <si>
    <t>Walmsly-Pledl Leah-</t>
  </si>
  <si>
    <t>nur 4 Teilnehmer</t>
  </si>
  <si>
    <t>Hansch David</t>
  </si>
  <si>
    <t>Kräh Matthias</t>
  </si>
  <si>
    <t>Salzberger Alexander</t>
  </si>
  <si>
    <t>Winter Joel</t>
  </si>
  <si>
    <t>Spranger Michael</t>
  </si>
  <si>
    <t>Werner Bernadette</t>
  </si>
  <si>
    <t>Sagmeister Gabi</t>
  </si>
  <si>
    <t>Gesamtwertung:</t>
  </si>
  <si>
    <t>SR</t>
  </si>
  <si>
    <t>DEG</t>
  </si>
  <si>
    <t>WA</t>
  </si>
  <si>
    <t>LC Tanne Hunder.</t>
  </si>
  <si>
    <t>SU</t>
  </si>
  <si>
    <t>Wallersdorf II</t>
  </si>
  <si>
    <t xml:space="preserve">   a.K.</t>
  </si>
  <si>
    <t>Blokesch Verena</t>
  </si>
  <si>
    <r>
      <t xml:space="preserve">Sagmeister </t>
    </r>
    <r>
      <rPr>
        <sz val="10"/>
        <rFont val="Arial"/>
        <family val="2"/>
      </rPr>
      <t>Franziska</t>
    </r>
  </si>
  <si>
    <t>Kaiser Laura</t>
  </si>
  <si>
    <t>Zabun Serap</t>
  </si>
  <si>
    <t>nur 2 Jungen</t>
  </si>
  <si>
    <t>Apfelbeck Katharina</t>
  </si>
  <si>
    <t>Ruder Erika</t>
  </si>
  <si>
    <t>Klemm Susanne</t>
  </si>
  <si>
    <t>Prieb Arnold</t>
  </si>
  <si>
    <t>Feldmeier Lukas</t>
  </si>
  <si>
    <t>Pledl Max</t>
  </si>
  <si>
    <t>Lang Leonie</t>
  </si>
  <si>
    <t>Schachtner Julia</t>
  </si>
  <si>
    <t>Hansch Viktor</t>
  </si>
  <si>
    <t>Hamann Viktor</t>
  </si>
  <si>
    <t>Schrutz Raphael</t>
  </si>
  <si>
    <t>Meyer Franzsika</t>
  </si>
  <si>
    <t>Riedel Julian</t>
  </si>
  <si>
    <t>Schmid Christina</t>
  </si>
  <si>
    <t>Stifter Julia</t>
  </si>
  <si>
    <t>Teil 3: 12. März</t>
  </si>
  <si>
    <t>gesamt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</si>
</sst>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BreakPreview" zoomScale="60" workbookViewId="0" topLeftCell="A2">
      <selection activeCell="H9" sqref="H9"/>
    </sheetView>
  </sheetViews>
  <sheetFormatPr defaultColWidth="11.421875" defaultRowHeight="12.75"/>
  <cols>
    <col min="1" max="1" width="5.7109375" style="0" customWidth="1"/>
    <col min="3" max="3" width="10.28125" style="0" customWidth="1"/>
    <col min="4" max="4" width="9.7109375" style="0" customWidth="1"/>
    <col min="5" max="5" width="8.7109375" style="1" customWidth="1"/>
    <col min="7" max="7" width="8.57421875" style="0" customWidth="1"/>
    <col min="8" max="8" width="8.140625" style="1" customWidth="1"/>
    <col min="9" max="9" width="10.421875" style="4" customWidth="1"/>
  </cols>
  <sheetData>
    <row r="1" spans="2:4" ht="20.25">
      <c r="B1" s="19" t="s">
        <v>0</v>
      </c>
      <c r="C1" s="19"/>
      <c r="D1" s="19"/>
    </row>
    <row r="3" ht="15.75">
      <c r="B3" t="s">
        <v>81</v>
      </c>
    </row>
    <row r="5" ht="15.75">
      <c r="B5" s="2" t="s">
        <v>1</v>
      </c>
    </row>
    <row r="7" spans="2:9" ht="15.75">
      <c r="B7" t="s">
        <v>2</v>
      </c>
      <c r="I7" s="4">
        <f>SUM(E8+E9+E10+H8+H9)</f>
        <v>624</v>
      </c>
    </row>
    <row r="8" spans="3:9" ht="15.75">
      <c r="C8" t="s">
        <v>3</v>
      </c>
      <c r="E8" s="1">
        <v>150.3</v>
      </c>
      <c r="F8" t="s">
        <v>6</v>
      </c>
      <c r="H8" s="1">
        <v>118.3</v>
      </c>
      <c r="I8" s="4" t="s">
        <v>22</v>
      </c>
    </row>
    <row r="9" spans="3:9" ht="15.75">
      <c r="C9" t="s">
        <v>4</v>
      </c>
      <c r="E9" s="1">
        <v>115.8</v>
      </c>
      <c r="F9" t="s">
        <v>61</v>
      </c>
      <c r="H9" s="3">
        <v>120</v>
      </c>
      <c r="I9" s="4" t="s">
        <v>22</v>
      </c>
    </row>
    <row r="10" spans="3:9" ht="15.75">
      <c r="C10" t="s">
        <v>5</v>
      </c>
      <c r="E10" s="1">
        <v>119.6</v>
      </c>
      <c r="I10" s="4" t="s">
        <v>22</v>
      </c>
    </row>
    <row r="11" ht="15.75">
      <c r="I11" s="4" t="s">
        <v>22</v>
      </c>
    </row>
    <row r="12" spans="2:9" ht="15.75">
      <c r="B12" t="s">
        <v>7</v>
      </c>
      <c r="I12" s="4">
        <f>SUM(E13+E14+E15+H13+H14)</f>
        <v>574.3</v>
      </c>
    </row>
    <row r="13" spans="3:9" ht="12.75">
      <c r="C13" t="s">
        <v>16</v>
      </c>
      <c r="E13" s="1">
        <v>109.5</v>
      </c>
      <c r="F13" t="s">
        <v>62</v>
      </c>
      <c r="H13" s="1">
        <v>85.3</v>
      </c>
      <c r="I13" s="5" t="s">
        <v>22</v>
      </c>
    </row>
    <row r="14" spans="3:9" ht="12.75">
      <c r="C14" t="s">
        <v>17</v>
      </c>
      <c r="E14" s="1">
        <v>135.2</v>
      </c>
      <c r="F14" t="s">
        <v>19</v>
      </c>
      <c r="H14" s="3">
        <v>128</v>
      </c>
      <c r="I14" s="5" t="s">
        <v>22</v>
      </c>
    </row>
    <row r="15" spans="3:9" ht="12.75">
      <c r="C15" t="s">
        <v>15</v>
      </c>
      <c r="E15" s="1">
        <v>116.3</v>
      </c>
      <c r="I15" s="5" t="s">
        <v>22</v>
      </c>
    </row>
    <row r="16" ht="12.75">
      <c r="I16" s="5" t="s">
        <v>22</v>
      </c>
    </row>
    <row r="17" spans="2:9" ht="15.75">
      <c r="B17" t="s">
        <v>8</v>
      </c>
      <c r="I17" s="4">
        <f>SUM(E18+H18+H19+H20)</f>
        <v>436.3</v>
      </c>
    </row>
    <row r="18" spans="3:9" ht="15.75">
      <c r="C18" t="s">
        <v>14</v>
      </c>
      <c r="E18" s="1">
        <v>87.3</v>
      </c>
      <c r="F18" t="s">
        <v>9</v>
      </c>
      <c r="H18" s="1">
        <v>121.5</v>
      </c>
      <c r="I18" s="4" t="s">
        <v>22</v>
      </c>
    </row>
    <row r="19" spans="3:9" ht="15.75">
      <c r="C19" t="s">
        <v>35</v>
      </c>
      <c r="E19" s="1" t="s">
        <v>22</v>
      </c>
      <c r="F19" t="s">
        <v>63</v>
      </c>
      <c r="H19" s="1">
        <v>126.3</v>
      </c>
      <c r="I19" s="4" t="s">
        <v>22</v>
      </c>
    </row>
    <row r="20" spans="6:9" ht="15.75">
      <c r="F20" t="s">
        <v>64</v>
      </c>
      <c r="H20" s="1">
        <v>101.2</v>
      </c>
      <c r="I20" s="4" t="s">
        <v>22</v>
      </c>
    </row>
    <row r="21" ht="15.75">
      <c r="I21" s="4" t="s">
        <v>22</v>
      </c>
    </row>
    <row r="22" spans="2:9" ht="15.75">
      <c r="B22" t="s">
        <v>10</v>
      </c>
      <c r="I22" s="4">
        <f>SUM(E23+E24+H23+H24+E25)</f>
        <v>294.9</v>
      </c>
    </row>
    <row r="23" spans="3:9" ht="15.75">
      <c r="C23" t="s">
        <v>13</v>
      </c>
      <c r="E23" s="1">
        <v>80.2</v>
      </c>
      <c r="F23" t="s">
        <v>66</v>
      </c>
      <c r="H23" s="1">
        <v>91.5</v>
      </c>
      <c r="I23" s="4" t="s">
        <v>22</v>
      </c>
    </row>
    <row r="24" spans="3:9" ht="15.75">
      <c r="C24" t="s">
        <v>11</v>
      </c>
      <c r="E24" s="1">
        <v>123.2</v>
      </c>
      <c r="F24" t="s">
        <v>36</v>
      </c>
      <c r="H24" s="1">
        <v>0</v>
      </c>
      <c r="I24" s="4" t="s">
        <v>22</v>
      </c>
    </row>
    <row r="25" spans="3:9" ht="15.75">
      <c r="C25" t="s">
        <v>65</v>
      </c>
      <c r="E25" s="1">
        <v>0</v>
      </c>
      <c r="I25" s="4" t="s">
        <v>22</v>
      </c>
    </row>
    <row r="26" ht="15.75">
      <c r="I26" s="4" t="s">
        <v>22</v>
      </c>
    </row>
    <row r="27" spans="2:9" ht="15.75">
      <c r="B27" t="s">
        <v>12</v>
      </c>
      <c r="I27" s="6">
        <f>SUM(E28+E29+E30+H28+H29)</f>
        <v>232.20000000000002</v>
      </c>
    </row>
    <row r="28" spans="3:9" ht="15.75">
      <c r="C28" t="s">
        <v>18</v>
      </c>
      <c r="E28" s="1">
        <v>77.4</v>
      </c>
      <c r="F28" t="s">
        <v>20</v>
      </c>
      <c r="H28" s="1">
        <v>77.2</v>
      </c>
      <c r="I28" s="6" t="s">
        <v>22</v>
      </c>
    </row>
    <row r="29" spans="3:9" ht="15.75">
      <c r="C29" t="s">
        <v>35</v>
      </c>
      <c r="E29" s="1">
        <v>0</v>
      </c>
      <c r="F29" t="s">
        <v>21</v>
      </c>
      <c r="H29" s="1">
        <v>77.6</v>
      </c>
      <c r="I29" s="6" t="s">
        <v>22</v>
      </c>
    </row>
    <row r="30" spans="3:9" ht="15.75">
      <c r="C30" t="s">
        <v>22</v>
      </c>
      <c r="E30" s="3">
        <v>0</v>
      </c>
      <c r="I30" s="6" t="s">
        <v>22</v>
      </c>
    </row>
    <row r="31" spans="5:9" ht="15.75">
      <c r="E31" s="3"/>
      <c r="I31" s="6"/>
    </row>
    <row r="32" spans="5:9" ht="15.75">
      <c r="E32" s="3"/>
      <c r="I32" s="6"/>
    </row>
    <row r="33" spans="2:9" s="2" customFormat="1" ht="15.75">
      <c r="B33" s="8" t="s">
        <v>53</v>
      </c>
      <c r="C33" s="8"/>
      <c r="D33" s="8" t="s">
        <v>82</v>
      </c>
      <c r="E33" s="13" t="s">
        <v>54</v>
      </c>
      <c r="F33" s="16" t="s">
        <v>55</v>
      </c>
      <c r="G33" s="16" t="s">
        <v>56</v>
      </c>
      <c r="H33" s="4"/>
      <c r="I33" s="6"/>
    </row>
    <row r="34" spans="1:9" s="2" customFormat="1" ht="15.75">
      <c r="A34" s="2">
        <v>1</v>
      </c>
      <c r="B34" s="8" t="s">
        <v>2</v>
      </c>
      <c r="C34" s="8"/>
      <c r="D34" s="13">
        <f>SUM(E34:G34)-MIN(E34:G34)</f>
        <v>1271.3</v>
      </c>
      <c r="E34" s="14">
        <v>647.3</v>
      </c>
      <c r="F34" s="14">
        <v>589.8</v>
      </c>
      <c r="G34" s="14">
        <v>624</v>
      </c>
      <c r="H34" s="4"/>
      <c r="I34" s="6"/>
    </row>
    <row r="35" spans="1:9" s="2" customFormat="1" ht="15.75">
      <c r="A35" s="2">
        <v>2</v>
      </c>
      <c r="B35" s="8" t="s">
        <v>7</v>
      </c>
      <c r="C35" s="8"/>
      <c r="D35" s="13">
        <f>SUM(E35:G35)-MIN(E35:G35)</f>
        <v>1208.9</v>
      </c>
      <c r="E35" s="14">
        <v>624.5</v>
      </c>
      <c r="F35" s="14">
        <v>584.4</v>
      </c>
      <c r="G35" s="14">
        <v>574.3</v>
      </c>
      <c r="H35" s="4"/>
      <c r="I35" s="6"/>
    </row>
    <row r="36" spans="1:9" s="2" customFormat="1" ht="15.75">
      <c r="A36" s="2">
        <v>3</v>
      </c>
      <c r="B36" s="8" t="s">
        <v>8</v>
      </c>
      <c r="C36" s="8"/>
      <c r="D36" s="13">
        <f>SUM(E36:G36)-MIN(E36:G36)</f>
        <v>1113.9</v>
      </c>
      <c r="E36" s="14">
        <v>578.9</v>
      </c>
      <c r="F36" s="14">
        <v>535</v>
      </c>
      <c r="G36" s="14">
        <v>436.3</v>
      </c>
      <c r="H36" s="4"/>
      <c r="I36" s="6"/>
    </row>
    <row r="37" spans="1:9" s="2" customFormat="1" ht="15.75">
      <c r="A37" s="2">
        <v>4</v>
      </c>
      <c r="B37" s="8" t="s">
        <v>10</v>
      </c>
      <c r="C37" s="8"/>
      <c r="D37" s="13">
        <f>SUM(E37:G37)-MIN(E37:G37)</f>
        <v>791.7</v>
      </c>
      <c r="E37" s="14">
        <v>496.8</v>
      </c>
      <c r="F37" s="14">
        <v>0</v>
      </c>
      <c r="G37" s="14">
        <v>294.9</v>
      </c>
      <c r="H37" s="4"/>
      <c r="I37" s="6"/>
    </row>
    <row r="38" spans="1:9" s="2" customFormat="1" ht="15.75">
      <c r="A38" s="2">
        <v>5</v>
      </c>
      <c r="B38" s="8" t="s">
        <v>12</v>
      </c>
      <c r="C38" s="8"/>
      <c r="D38" s="13">
        <f>SUM(E38:G38)-MIN(E38:G38)</f>
        <v>766.8</v>
      </c>
      <c r="E38" s="14">
        <v>443.1</v>
      </c>
      <c r="F38" s="14">
        <v>323.7</v>
      </c>
      <c r="G38" s="14">
        <v>232.2</v>
      </c>
      <c r="H38" s="4"/>
      <c r="I38" s="6"/>
    </row>
    <row r="39" spans="1:9" s="2" customFormat="1" ht="15.75">
      <c r="A39" s="2" t="s">
        <v>22</v>
      </c>
      <c r="B39" s="8"/>
      <c r="C39" s="8"/>
      <c r="D39" s="8"/>
      <c r="E39" s="13"/>
      <c r="F39" s="17"/>
      <c r="G39" s="17"/>
      <c r="H39" s="4"/>
      <c r="I39" s="6"/>
    </row>
    <row r="40" spans="3:9" ht="15.75">
      <c r="C40" t="s">
        <v>22</v>
      </c>
      <c r="E40" s="3"/>
      <c r="I40" s="6"/>
    </row>
    <row r="41" spans="5:9" ht="15.75">
      <c r="E41" s="3"/>
      <c r="I41" s="6"/>
    </row>
    <row r="42" spans="5:9" ht="15.75">
      <c r="E42" s="3"/>
      <c r="I42" s="6"/>
    </row>
    <row r="43" spans="5:9" ht="15.75">
      <c r="E43" s="3"/>
      <c r="I43" s="6"/>
    </row>
    <row r="44" spans="5:9" ht="15.75">
      <c r="E44" s="3"/>
      <c r="I44" s="6"/>
    </row>
    <row r="45" spans="5:9" ht="15.75">
      <c r="E45" s="3"/>
      <c r="I45" s="6"/>
    </row>
    <row r="46" spans="5:9" ht="15.75">
      <c r="E46" s="3"/>
      <c r="I46" s="6"/>
    </row>
    <row r="47" ht="15.75">
      <c r="I47" s="6" t="s">
        <v>22</v>
      </c>
    </row>
    <row r="48" ht="15.75">
      <c r="I48" s="6" t="s">
        <v>22</v>
      </c>
    </row>
    <row r="49" spans="2:9" ht="15.75">
      <c r="B49" s="2" t="s">
        <v>23</v>
      </c>
      <c r="I49" s="6" t="s">
        <v>22</v>
      </c>
    </row>
    <row r="50" spans="2:9" ht="15.75">
      <c r="B50" s="7" t="s">
        <v>2</v>
      </c>
      <c r="I50" s="6">
        <f>SUM(E51+E52+H53+H51+H52)</f>
        <v>558.3</v>
      </c>
    </row>
    <row r="51" spans="3:9" ht="15.75">
      <c r="C51" t="s">
        <v>24</v>
      </c>
      <c r="E51" s="1">
        <v>115.1</v>
      </c>
      <c r="F51" t="s">
        <v>26</v>
      </c>
      <c r="H51" s="1">
        <v>114</v>
      </c>
      <c r="I51" s="6" t="s">
        <v>22</v>
      </c>
    </row>
    <row r="52" spans="3:9" ht="15.75">
      <c r="C52" t="s">
        <v>25</v>
      </c>
      <c r="E52" s="1">
        <v>112.5</v>
      </c>
      <c r="F52" t="s">
        <v>27</v>
      </c>
      <c r="H52" s="1">
        <v>117</v>
      </c>
      <c r="I52" s="6" t="s">
        <v>22</v>
      </c>
    </row>
    <row r="53" spans="3:9" ht="15.75">
      <c r="C53" t="s">
        <v>22</v>
      </c>
      <c r="D53" t="s">
        <v>22</v>
      </c>
      <c r="E53" s="1" t="s">
        <v>22</v>
      </c>
      <c r="F53" t="s">
        <v>67</v>
      </c>
      <c r="H53" s="1">
        <v>99.7</v>
      </c>
      <c r="I53" s="6" t="s">
        <v>22</v>
      </c>
    </row>
    <row r="54" ht="15.75">
      <c r="I54" s="6" t="s">
        <v>22</v>
      </c>
    </row>
    <row r="55" spans="2:9" ht="15.75">
      <c r="B55" t="s">
        <v>7</v>
      </c>
      <c r="I55" s="6">
        <f>SUM(E56+E57+E58+H56+H57)</f>
        <v>478.40000000000003</v>
      </c>
    </row>
    <row r="56" spans="3:9" ht="15.75">
      <c r="C56" t="s">
        <v>39</v>
      </c>
      <c r="E56" s="1">
        <v>136.6</v>
      </c>
      <c r="F56" t="s">
        <v>31</v>
      </c>
      <c r="H56" s="1">
        <v>91.6</v>
      </c>
      <c r="I56" s="6" t="s">
        <v>22</v>
      </c>
    </row>
    <row r="57" spans="3:9" ht="15.75">
      <c r="C57" t="s">
        <v>69</v>
      </c>
      <c r="E57" s="1">
        <v>89.7</v>
      </c>
      <c r="F57" t="s">
        <v>68</v>
      </c>
      <c r="H57" s="3">
        <v>73.7</v>
      </c>
      <c r="I57" s="6" t="s">
        <v>22</v>
      </c>
    </row>
    <row r="58" spans="3:9" ht="15.75">
      <c r="C58" t="s">
        <v>70</v>
      </c>
      <c r="E58" s="1">
        <v>86.8</v>
      </c>
      <c r="I58" s="6" t="s">
        <v>22</v>
      </c>
    </row>
    <row r="59" ht="15.75">
      <c r="I59" s="6" t="s">
        <v>22</v>
      </c>
    </row>
    <row r="60" spans="2:9" ht="15.75">
      <c r="B60" t="s">
        <v>10</v>
      </c>
      <c r="I60" s="6">
        <f>SUM(E61+E62+H63+H61+H62)</f>
        <v>484.8</v>
      </c>
    </row>
    <row r="61" spans="3:9" ht="15.75">
      <c r="C61" t="s">
        <v>38</v>
      </c>
      <c r="E61" s="1">
        <v>105.6</v>
      </c>
      <c r="F61" t="s">
        <v>30</v>
      </c>
      <c r="H61" s="1">
        <v>120.3</v>
      </c>
      <c r="I61" s="6" t="s">
        <v>22</v>
      </c>
    </row>
    <row r="62" spans="3:9" ht="15.75">
      <c r="C62" t="s">
        <v>71</v>
      </c>
      <c r="E62" s="1">
        <v>91</v>
      </c>
      <c r="F62" t="s">
        <v>29</v>
      </c>
      <c r="H62" s="1">
        <v>91</v>
      </c>
      <c r="I62" s="6" t="s">
        <v>22</v>
      </c>
    </row>
    <row r="63" spans="3:9" ht="15.75">
      <c r="C63" t="s">
        <v>22</v>
      </c>
      <c r="E63" s="1" t="s">
        <v>22</v>
      </c>
      <c r="F63" t="s">
        <v>72</v>
      </c>
      <c r="H63" s="1">
        <v>76.9</v>
      </c>
      <c r="I63" s="6" t="s">
        <v>22</v>
      </c>
    </row>
    <row r="64" ht="15.75">
      <c r="I64" s="6"/>
    </row>
    <row r="65" spans="2:9" ht="15.75">
      <c r="B65" t="s">
        <v>28</v>
      </c>
      <c r="I65" s="6">
        <f>SUM(E66+E67+E68+H66+H67+H68)</f>
        <v>426.29999999999995</v>
      </c>
    </row>
    <row r="66" spans="3:9" ht="15.75">
      <c r="C66" t="s">
        <v>37</v>
      </c>
      <c r="E66" s="1">
        <v>101.3</v>
      </c>
      <c r="F66" t="s">
        <v>32</v>
      </c>
      <c r="H66" s="1">
        <v>130.9</v>
      </c>
      <c r="I66" s="6" t="s">
        <v>22</v>
      </c>
    </row>
    <row r="67" spans="3:9" ht="15.75">
      <c r="C67" t="s">
        <v>35</v>
      </c>
      <c r="F67" t="s">
        <v>33</v>
      </c>
      <c r="H67" s="1">
        <v>90.7</v>
      </c>
      <c r="I67" s="6" t="s">
        <v>22</v>
      </c>
    </row>
    <row r="68" spans="6:9" ht="15.75">
      <c r="F68" t="s">
        <v>34</v>
      </c>
      <c r="H68" s="1">
        <v>103.4</v>
      </c>
      <c r="I68" s="6" t="s">
        <v>22</v>
      </c>
    </row>
    <row r="69" ht="15.75">
      <c r="I69" s="6" t="s">
        <v>22</v>
      </c>
    </row>
    <row r="70" ht="15.75">
      <c r="I70" s="6"/>
    </row>
    <row r="71" ht="15.75">
      <c r="I71" s="6"/>
    </row>
    <row r="72" spans="5:9" ht="15.75">
      <c r="E72" s="3"/>
      <c r="I72" s="6"/>
    </row>
    <row r="73" ht="15.75">
      <c r="I73" s="6"/>
    </row>
    <row r="74" ht="15.75">
      <c r="I74" s="6"/>
    </row>
    <row r="75" ht="15.75">
      <c r="I75" s="6"/>
    </row>
    <row r="76" spans="1:9" ht="15.75">
      <c r="A76" s="9"/>
      <c r="B76" s="8" t="s">
        <v>53</v>
      </c>
      <c r="C76" s="8"/>
      <c r="D76" s="20" t="s">
        <v>58</v>
      </c>
      <c r="E76" s="12" t="s">
        <v>54</v>
      </c>
      <c r="F76" s="9" t="s">
        <v>55</v>
      </c>
      <c r="G76" s="9" t="s">
        <v>56</v>
      </c>
      <c r="I76" s="6"/>
    </row>
    <row r="77" spans="1:9" ht="15.75">
      <c r="A77" s="18">
        <v>1</v>
      </c>
      <c r="B77" s="8" t="s">
        <v>2</v>
      </c>
      <c r="C77" s="8"/>
      <c r="D77" s="21">
        <f aca="true" t="shared" si="0" ref="D77:D82">SUM(E77+F77+G77)-MIN(E77:G77)</f>
        <v>1098.9</v>
      </c>
      <c r="E77" s="11">
        <v>540.6</v>
      </c>
      <c r="F77" s="11">
        <v>519.6</v>
      </c>
      <c r="G77" s="11">
        <v>558.3</v>
      </c>
      <c r="I77" s="6"/>
    </row>
    <row r="78" spans="1:9" ht="15.75">
      <c r="A78" s="18">
        <v>2</v>
      </c>
      <c r="B78" s="8" t="s">
        <v>10</v>
      </c>
      <c r="C78" s="8"/>
      <c r="D78" s="21">
        <f t="shared" si="0"/>
        <v>1013.3</v>
      </c>
      <c r="E78" s="11">
        <v>528.5</v>
      </c>
      <c r="F78" s="11">
        <v>452.8</v>
      </c>
      <c r="G78" s="11">
        <v>484.8</v>
      </c>
      <c r="I78" s="6"/>
    </row>
    <row r="79" spans="1:9" ht="15.75">
      <c r="A79" s="18">
        <v>3</v>
      </c>
      <c r="B79" s="8" t="s">
        <v>7</v>
      </c>
      <c r="C79" s="8"/>
      <c r="D79" s="21">
        <f t="shared" si="0"/>
        <v>976.8000000000001</v>
      </c>
      <c r="E79" s="11">
        <v>498.4</v>
      </c>
      <c r="F79" s="11">
        <v>476.1</v>
      </c>
      <c r="G79" s="11">
        <v>478.4</v>
      </c>
      <c r="I79" s="6"/>
    </row>
    <row r="80" spans="1:9" ht="15.75">
      <c r="A80" s="18">
        <v>4</v>
      </c>
      <c r="B80" s="8" t="s">
        <v>28</v>
      </c>
      <c r="C80" s="9"/>
      <c r="D80" s="21">
        <f t="shared" si="0"/>
        <v>889.1999999999999</v>
      </c>
      <c r="E80" s="11">
        <v>426.3</v>
      </c>
      <c r="F80" s="11">
        <v>360.4</v>
      </c>
      <c r="G80" s="11">
        <v>462.9</v>
      </c>
      <c r="I80" s="6"/>
    </row>
    <row r="81" spans="1:9" ht="15.75">
      <c r="A81" s="18">
        <v>5</v>
      </c>
      <c r="B81" s="8" t="s">
        <v>8</v>
      </c>
      <c r="C81" s="8"/>
      <c r="D81" s="21">
        <f t="shared" si="0"/>
        <v>503.29999999999995</v>
      </c>
      <c r="E81" s="11">
        <v>254.6</v>
      </c>
      <c r="F81" s="11">
        <v>248.7</v>
      </c>
      <c r="G81" s="11">
        <v>0</v>
      </c>
      <c r="I81" s="6"/>
    </row>
    <row r="82" spans="1:9" ht="15.75">
      <c r="A82" s="18">
        <v>6</v>
      </c>
      <c r="B82" s="8" t="s">
        <v>57</v>
      </c>
      <c r="C82" s="9"/>
      <c r="D82" s="21">
        <f t="shared" si="0"/>
        <v>339.8</v>
      </c>
      <c r="E82" s="11">
        <v>339.8</v>
      </c>
      <c r="F82" s="11">
        <v>0</v>
      </c>
      <c r="G82" s="11">
        <v>0</v>
      </c>
      <c r="I82" s="6"/>
    </row>
    <row r="83" spans="1:9" ht="15.75">
      <c r="A83" s="18" t="s">
        <v>22</v>
      </c>
      <c r="I83" s="6"/>
    </row>
    <row r="84" ht="15.75">
      <c r="I84" s="6"/>
    </row>
    <row r="85" ht="15.75">
      <c r="I85" s="6"/>
    </row>
    <row r="86" ht="15.75">
      <c r="I86" s="6"/>
    </row>
    <row r="87" ht="15.75">
      <c r="I87" s="6"/>
    </row>
    <row r="88" ht="13.5" customHeight="1">
      <c r="I88" s="6"/>
    </row>
    <row r="89" ht="15.75">
      <c r="I89" s="6" t="s">
        <v>22</v>
      </c>
    </row>
    <row r="90" ht="15.75">
      <c r="I90" s="6" t="s">
        <v>22</v>
      </c>
    </row>
    <row r="91" spans="2:9" ht="15.75">
      <c r="B91" s="2" t="s">
        <v>40</v>
      </c>
      <c r="I91" s="6" t="s">
        <v>22</v>
      </c>
    </row>
    <row r="92" ht="15.75">
      <c r="I92" s="6" t="s">
        <v>22</v>
      </c>
    </row>
    <row r="93" spans="2:9" ht="15.75">
      <c r="B93" t="s">
        <v>7</v>
      </c>
      <c r="I93" s="6">
        <f>SUM(E94+E95+E96+H94+H95+H96)</f>
        <v>325.5</v>
      </c>
    </row>
    <row r="94" spans="3:9" ht="15.75">
      <c r="C94" t="s">
        <v>50</v>
      </c>
      <c r="E94" s="1">
        <v>58.7</v>
      </c>
      <c r="F94" t="s">
        <v>52</v>
      </c>
      <c r="H94" s="1">
        <v>73</v>
      </c>
      <c r="I94" s="6" t="s">
        <v>22</v>
      </c>
    </row>
    <row r="95" spans="3:9" ht="15.75">
      <c r="C95" t="s">
        <v>49</v>
      </c>
      <c r="E95" s="1">
        <v>73.8</v>
      </c>
      <c r="F95" t="s">
        <v>73</v>
      </c>
      <c r="H95" s="1">
        <v>60.4</v>
      </c>
      <c r="I95" s="6" t="s">
        <v>22</v>
      </c>
    </row>
    <row r="96" spans="3:9" ht="15.75">
      <c r="C96" t="s">
        <v>75</v>
      </c>
      <c r="D96" t="s">
        <v>74</v>
      </c>
      <c r="E96" s="1">
        <v>59.6</v>
      </c>
      <c r="I96" s="6" t="s">
        <v>22</v>
      </c>
    </row>
    <row r="97" ht="15.75">
      <c r="I97" s="6" t="s">
        <v>22</v>
      </c>
    </row>
    <row r="98" spans="2:9" ht="15.75">
      <c r="B98" t="s">
        <v>2</v>
      </c>
      <c r="I98" s="6">
        <f>SUM(E99+E100+E101+H99+H100+H101)</f>
        <v>421.6</v>
      </c>
    </row>
    <row r="99" spans="3:9" ht="15.75">
      <c r="C99" t="s">
        <v>41</v>
      </c>
      <c r="E99" s="1">
        <v>96</v>
      </c>
      <c r="F99" t="s">
        <v>43</v>
      </c>
      <c r="H99" s="1">
        <v>78.5</v>
      </c>
      <c r="I99" s="6" t="s">
        <v>22</v>
      </c>
    </row>
    <row r="100" spans="3:9" ht="15.75">
      <c r="C100" t="s">
        <v>42</v>
      </c>
      <c r="E100" s="1">
        <v>87.4</v>
      </c>
      <c r="F100" t="s">
        <v>79</v>
      </c>
      <c r="H100" s="1">
        <v>77.3</v>
      </c>
      <c r="I100" s="6" t="s">
        <v>22</v>
      </c>
    </row>
    <row r="101" spans="3:9" ht="15.75">
      <c r="C101" t="s">
        <v>22</v>
      </c>
      <c r="F101" t="s">
        <v>80</v>
      </c>
      <c r="H101" s="1">
        <v>82.4</v>
      </c>
      <c r="I101" s="6" t="s">
        <v>22</v>
      </c>
    </row>
    <row r="102" ht="15.75">
      <c r="I102" s="6" t="s">
        <v>22</v>
      </c>
    </row>
    <row r="103" spans="2:9" ht="15.75">
      <c r="B103" t="s">
        <v>10</v>
      </c>
      <c r="I103" s="6">
        <f>SUM(E104+E105+E106+H104+H105+H106)</f>
        <v>160.4</v>
      </c>
    </row>
    <row r="104" spans="3:9" ht="15.75">
      <c r="C104" t="s">
        <v>48</v>
      </c>
      <c r="E104" s="1">
        <v>62.2</v>
      </c>
      <c r="F104" t="s">
        <v>77</v>
      </c>
      <c r="H104" s="1">
        <v>26.7</v>
      </c>
      <c r="I104" s="6" t="s">
        <v>22</v>
      </c>
    </row>
    <row r="105" spans="3:9" ht="15.75">
      <c r="C105" t="s">
        <v>78</v>
      </c>
      <c r="E105" s="1">
        <v>48</v>
      </c>
      <c r="F105" t="s">
        <v>44</v>
      </c>
      <c r="H105" s="1">
        <v>23.5</v>
      </c>
      <c r="I105" s="6" t="s">
        <v>22</v>
      </c>
    </row>
    <row r="106" spans="3:9" ht="15.75">
      <c r="C106" t="s">
        <v>45</v>
      </c>
      <c r="I106" s="6" t="s">
        <v>22</v>
      </c>
    </row>
    <row r="107" ht="15.75">
      <c r="I107" s="6" t="s">
        <v>22</v>
      </c>
    </row>
    <row r="108" spans="2:9" ht="15.75">
      <c r="B108" t="s">
        <v>28</v>
      </c>
      <c r="I108" s="6">
        <f>SUM(E109+E110+E111+H109+H110+H111)</f>
        <v>203.5</v>
      </c>
    </row>
    <row r="109" spans="3:9" ht="15.75">
      <c r="C109" t="s">
        <v>47</v>
      </c>
      <c r="E109" s="1">
        <v>55.1</v>
      </c>
      <c r="F109" t="s">
        <v>51</v>
      </c>
      <c r="H109" s="1">
        <v>54</v>
      </c>
      <c r="I109" s="6" t="s">
        <v>22</v>
      </c>
    </row>
    <row r="110" spans="3:9" ht="15.75">
      <c r="C110" t="s">
        <v>46</v>
      </c>
      <c r="E110" s="1">
        <v>64.8</v>
      </c>
      <c r="F110" t="s">
        <v>76</v>
      </c>
      <c r="H110" s="1">
        <v>29.6</v>
      </c>
      <c r="I110" s="6" t="s">
        <v>22</v>
      </c>
    </row>
    <row r="111" spans="3:5" ht="15.75">
      <c r="C111" t="s">
        <v>65</v>
      </c>
      <c r="E111" s="1">
        <v>0</v>
      </c>
    </row>
    <row r="115" spans="1:7" ht="15.75">
      <c r="A115" s="15"/>
      <c r="B115" s="8" t="s">
        <v>53</v>
      </c>
      <c r="C115" s="8"/>
      <c r="D115" s="20" t="s">
        <v>58</v>
      </c>
      <c r="E115" s="10" t="s">
        <v>54</v>
      </c>
      <c r="F115" s="10" t="s">
        <v>55</v>
      </c>
      <c r="G115" s="10" t="s">
        <v>56</v>
      </c>
    </row>
    <row r="116" spans="1:7" ht="15.75">
      <c r="A116" s="15">
        <v>1</v>
      </c>
      <c r="B116" s="8" t="s">
        <v>2</v>
      </c>
      <c r="C116" s="8"/>
      <c r="D116" s="21">
        <f>E116+F116+G116-MIN(E116:G116)</f>
        <v>901.4999999999999</v>
      </c>
      <c r="E116" s="11">
        <v>449.9</v>
      </c>
      <c r="F116" s="11">
        <v>451.6</v>
      </c>
      <c r="G116" s="11">
        <v>421.6</v>
      </c>
    </row>
    <row r="117" spans="1:7" ht="15.75">
      <c r="A117" s="15">
        <v>2</v>
      </c>
      <c r="B117" s="8" t="s">
        <v>7</v>
      </c>
      <c r="C117" s="8"/>
      <c r="D117" s="21">
        <f aca="true" t="shared" si="1" ref="D117:D123">E117+F117+G117-MIN(E117:G117)</f>
        <v>634.2</v>
      </c>
      <c r="E117" s="11">
        <v>308.7</v>
      </c>
      <c r="F117" s="11">
        <v>0</v>
      </c>
      <c r="G117" s="11">
        <v>325.5</v>
      </c>
    </row>
    <row r="118" spans="1:7" ht="15.75">
      <c r="A118" s="15">
        <v>3</v>
      </c>
      <c r="B118" s="8" t="s">
        <v>57</v>
      </c>
      <c r="C118" s="9"/>
      <c r="D118" s="21">
        <f t="shared" si="1"/>
        <v>415.7</v>
      </c>
      <c r="E118" s="11">
        <v>247.6</v>
      </c>
      <c r="F118" s="11">
        <v>168.1</v>
      </c>
      <c r="G118" s="11">
        <v>0</v>
      </c>
    </row>
    <row r="119" spans="1:7" ht="15.75">
      <c r="A119" s="15">
        <v>4</v>
      </c>
      <c r="B119" s="8" t="s">
        <v>10</v>
      </c>
      <c r="C119" s="8"/>
      <c r="D119" s="21">
        <f t="shared" si="1"/>
        <v>388.5</v>
      </c>
      <c r="E119" s="11">
        <v>166.5</v>
      </c>
      <c r="F119" s="11">
        <v>222</v>
      </c>
      <c r="G119" s="11">
        <v>160.4</v>
      </c>
    </row>
    <row r="120" spans="1:7" ht="15.75">
      <c r="A120" s="15">
        <v>5</v>
      </c>
      <c r="B120" s="8" t="s">
        <v>8</v>
      </c>
      <c r="C120" s="8"/>
      <c r="D120" s="21">
        <f t="shared" si="1"/>
        <v>214.2</v>
      </c>
      <c r="E120" s="11">
        <v>214.2</v>
      </c>
      <c r="F120" s="11">
        <v>0</v>
      </c>
      <c r="G120" s="11">
        <v>0</v>
      </c>
    </row>
    <row r="121" spans="1:7" ht="15.75">
      <c r="A121" s="15">
        <v>6</v>
      </c>
      <c r="B121" s="8" t="s">
        <v>28</v>
      </c>
      <c r="C121" s="8"/>
      <c r="D121" s="21">
        <f t="shared" si="1"/>
        <v>203.5</v>
      </c>
      <c r="E121" s="11">
        <v>0</v>
      </c>
      <c r="F121" s="11">
        <v>0</v>
      </c>
      <c r="G121" s="11">
        <v>203.5</v>
      </c>
    </row>
    <row r="122" spans="1:7" ht="15.75">
      <c r="A122" s="15"/>
      <c r="B122" s="8" t="s">
        <v>60</v>
      </c>
      <c r="C122" s="8"/>
      <c r="D122" s="21" t="s">
        <v>22</v>
      </c>
      <c r="E122" s="11"/>
      <c r="F122" s="11"/>
      <c r="G122" s="11"/>
    </row>
    <row r="123" spans="1:7" ht="15.75">
      <c r="A123" s="9"/>
      <c r="B123" s="8" t="s">
        <v>59</v>
      </c>
      <c r="C123" s="8"/>
      <c r="D123" s="21">
        <f t="shared" si="1"/>
        <v>687.1</v>
      </c>
      <c r="E123" s="11">
        <v>340.6</v>
      </c>
      <c r="F123" s="11">
        <v>346.5</v>
      </c>
      <c r="G123" s="11">
        <v>339.6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Ruhstorfer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Ruhstorfer</dc:creator>
  <cp:keywords/>
  <dc:description/>
  <cp:lastModifiedBy>Lehrer</cp:lastModifiedBy>
  <cp:lastPrinted>2005-03-13T18:58:15Z</cp:lastPrinted>
  <dcterms:created xsi:type="dcterms:W3CDTF">2005-01-22T21:42:17Z</dcterms:created>
  <dcterms:modified xsi:type="dcterms:W3CDTF">2005-03-13T19:02:34Z</dcterms:modified>
  <cp:category/>
  <cp:version/>
  <cp:contentType/>
  <cp:contentStatus/>
</cp:coreProperties>
</file>